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/>
  <mc:AlternateContent xmlns:mc="http://schemas.openxmlformats.org/markup-compatibility/2006">
    <mc:Choice Requires="x15">
      <x15ac:absPath xmlns:x15ac="http://schemas.microsoft.com/office/spreadsheetml/2010/11/ac" url="https://lecese-my.sharepoint.com/personal/amelie_figeac_lecese_fr/Documents/Fichiers de conversation Microsoft Teams/"/>
    </mc:Choice>
  </mc:AlternateContent>
  <xr:revisionPtr revIDLastSave="100" documentId="13_ncr:1_{1D5AFD80-1BB2-42DA-88CB-1BF22089E79B}" xr6:coauthVersionLast="47" xr6:coauthVersionMax="47" xr10:uidLastSave="{6B9E129C-962D-4BF2-AED1-357A0FC55294}"/>
  <bookViews>
    <workbookView xWindow="-110" yWindow="-110" windowWidth="19420" windowHeight="11500" xr2:uid="{40BB78CE-4D9B-4779-AEB4-E389BE0473FE}"/>
  </bookViews>
  <sheets>
    <sheet name="BPU  DQE V2" sheetId="2" r:id="rId1"/>
  </sheets>
  <definedNames>
    <definedName name="_xlnm.Print_Area" localSheetId="0">'BPU  DQE V2'!$A$1:$G$34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F26" i="2"/>
  <c r="G26" i="2" s="1"/>
  <c r="F27" i="2"/>
  <c r="F22" i="2"/>
  <c r="G22" i="2"/>
  <c r="F23" i="2"/>
  <c r="G23" i="2"/>
  <c r="F15" i="2"/>
  <c r="G15" i="2"/>
  <c r="F14" i="2"/>
  <c r="G14" i="2" s="1"/>
  <c r="A25" i="2"/>
  <c r="A27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9" i="2" s="1"/>
  <c r="A20" i="2" s="1"/>
  <c r="A21" i="2" s="1"/>
  <c r="G27" i="2"/>
  <c r="F25" i="2"/>
  <c r="G25" i="2" s="1"/>
  <c r="F21" i="2"/>
  <c r="G21" i="2" s="1"/>
  <c r="F20" i="2"/>
  <c r="G20" i="2" s="1"/>
  <c r="F19" i="2"/>
  <c r="G19" i="2" s="1"/>
  <c r="F17" i="2"/>
  <c r="G17" i="2" s="1"/>
  <c r="F16" i="2"/>
  <c r="G16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F28" i="2" l="1"/>
  <c r="G7" i="2"/>
  <c r="G28" i="2" s="1"/>
</calcChain>
</file>

<file path=xl/sharedStrings.xml><?xml version="1.0" encoding="utf-8"?>
<sst xmlns="http://schemas.openxmlformats.org/spreadsheetml/2006/main" count="53" uniqueCount="40">
  <si>
    <t>Organisation et gestion par un implant des déplacements
 pour le compte du Conseil économique, social et environnemental</t>
  </si>
  <si>
    <t>Les quantités estimées correspondent à une demande moyenne annuelle hors Convention citoyenne</t>
  </si>
  <si>
    <t>Valeur contractuelle</t>
  </si>
  <si>
    <t>Sans valeur contractuelle</t>
  </si>
  <si>
    <t>Description des lignes de prix</t>
  </si>
  <si>
    <t>Unité</t>
  </si>
  <si>
    <t>Prix unitaire HT</t>
  </si>
  <si>
    <t>Quantités estimées</t>
  </si>
  <si>
    <t>DQE HT</t>
  </si>
  <si>
    <t>DQE TTC</t>
  </si>
  <si>
    <t>N°</t>
  </si>
  <si>
    <t>PRESTATIONS PRINCIPALES</t>
  </si>
  <si>
    <t>Air moyen et long courrier</t>
  </si>
  <si>
    <t>par billet</t>
  </si>
  <si>
    <t>Air domestique y compris Corse</t>
  </si>
  <si>
    <t>Air Inter Iles (ex : entre DROM, DROM/COM, ...)</t>
  </si>
  <si>
    <t xml:space="preserve">Rail </t>
  </si>
  <si>
    <t>Billetterie maritime</t>
  </si>
  <si>
    <t>Billetterie bus longue distance</t>
  </si>
  <si>
    <t>Réservation hébergement (hôtel, appart'hôtel, …) - 1 à 10 chambres</t>
  </si>
  <si>
    <t>par chambre pour la durée du séjour</t>
  </si>
  <si>
    <t>Réservation hébergement (hôtel, appart'hôtel, …) - 11 à 50 chambres</t>
  </si>
  <si>
    <t>Réservation hébergement (hôtel, appart'hôtel, …) - Plus de 50 chambres</t>
  </si>
  <si>
    <t>Location de véhicules de courte durée</t>
  </si>
  <si>
    <t>par réservation</t>
  </si>
  <si>
    <t xml:space="preserve">Location de car sans chauffeur </t>
  </si>
  <si>
    <t>Modification ou annulation d’une commande Air après émission du billet</t>
  </si>
  <si>
    <t>par modification ou annulation</t>
  </si>
  <si>
    <t>Modification ou annulation d’une commande Rail après émission du billet</t>
  </si>
  <si>
    <t>Modification ou annulation d’une commande Mer après émission du billet</t>
  </si>
  <si>
    <t>Modification ou annulation d’une commande Voiture après émission du billet</t>
  </si>
  <si>
    <t>Modification ou annulation d’une commande Hôtel après émission du billet</t>
  </si>
  <si>
    <t>PRESTATIONS ANNEXES</t>
  </si>
  <si>
    <t xml:space="preserve">Délivrance des cartes d'abonnement ou de réduction </t>
  </si>
  <si>
    <t>par carte Air</t>
  </si>
  <si>
    <t>par carte Rail</t>
  </si>
  <si>
    <t xml:space="preserve">Service d'assistance 24/24 </t>
  </si>
  <si>
    <t>par appel</t>
  </si>
  <si>
    <t>TOTAL</t>
  </si>
  <si>
    <t>Signature du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</si>
</sst>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8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color theme="1"/>
      <name val="Calibri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908444471571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/>
    </xf>
    <xf numFmtId="17" fontId="5" fillId="0" borderId="0" xfId="0" applyNumberFormat="1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67BF6-84C7-434D-9B4E-F25FB8C5FF91}">
  <sheetPr>
    <pageSetUpPr fitToPage="1"/>
  </sheetPr>
  <dimension ref="A1:G34"/>
  <sheetViews>
    <sheetView tabSelected="1" topLeftCell="A4" workbookViewId="0">
      <selection activeCell="D15" sqref="D7:D15"/>
    </sheetView>
  </sheetViews>
  <sheetFormatPr defaultColWidth="10.85546875" defaultRowHeight="14.45"/>
  <cols>
    <col min="1" max="1" width="10.85546875" style="2"/>
    <col min="2" max="2" width="51.5703125" style="2" customWidth="1"/>
    <col min="3" max="4" width="18.5703125" style="10" customWidth="1"/>
    <col min="5" max="5" width="12.5703125" style="2" customWidth="1"/>
    <col min="6" max="7" width="18.5703125" style="10" customWidth="1"/>
    <col min="8" max="16384" width="10.85546875" style="1"/>
  </cols>
  <sheetData>
    <row r="1" spans="1:7" ht="45.95" customHeight="1">
      <c r="A1" s="27" t="s">
        <v>0</v>
      </c>
      <c r="B1" s="27"/>
      <c r="C1" s="27"/>
      <c r="D1" s="27"/>
      <c r="E1" s="27"/>
      <c r="F1" s="27"/>
      <c r="G1" s="27"/>
    </row>
    <row r="2" spans="1:7">
      <c r="A2" s="8">
        <v>45901</v>
      </c>
      <c r="C2" s="10" t="s">
        <v>1</v>
      </c>
    </row>
    <row r="4" spans="1:7">
      <c r="B4" s="33" t="s">
        <v>2</v>
      </c>
      <c r="C4" s="33"/>
      <c r="D4" s="33"/>
      <c r="E4" s="28" t="s">
        <v>3</v>
      </c>
      <c r="F4" s="28"/>
      <c r="G4" s="28"/>
    </row>
    <row r="5" spans="1:7" ht="29.1">
      <c r="B5" s="9" t="s">
        <v>4</v>
      </c>
      <c r="C5" s="9" t="s">
        <v>5</v>
      </c>
      <c r="D5" s="9" t="s">
        <v>6</v>
      </c>
      <c r="E5" s="4" t="s">
        <v>7</v>
      </c>
      <c r="F5" s="5" t="s">
        <v>8</v>
      </c>
      <c r="G5" s="5" t="s">
        <v>9</v>
      </c>
    </row>
    <row r="6" spans="1:7">
      <c r="A6" s="2" t="s">
        <v>10</v>
      </c>
      <c r="B6" s="29" t="s">
        <v>11</v>
      </c>
      <c r="C6" s="30"/>
      <c r="D6" s="30"/>
      <c r="E6" s="30"/>
      <c r="F6" s="30"/>
      <c r="G6" s="31"/>
    </row>
    <row r="7" spans="1:7" ht="15">
      <c r="A7" s="2">
        <v>1</v>
      </c>
      <c r="B7" s="13" t="s">
        <v>12</v>
      </c>
      <c r="C7" s="6" t="s">
        <v>13</v>
      </c>
      <c r="D7" s="6"/>
      <c r="E7" s="12">
        <v>149</v>
      </c>
      <c r="F7" s="3">
        <f>D7*E7</f>
        <v>0</v>
      </c>
      <c r="G7" s="3">
        <f>F7*1.2</f>
        <v>0</v>
      </c>
    </row>
    <row r="8" spans="1:7" ht="15">
      <c r="A8" s="2">
        <f>A7+1</f>
        <v>2</v>
      </c>
      <c r="B8" s="13" t="s">
        <v>14</v>
      </c>
      <c r="C8" s="6" t="s">
        <v>13</v>
      </c>
      <c r="D8" s="6"/>
      <c r="E8" s="12">
        <v>354</v>
      </c>
      <c r="F8" s="3">
        <f t="shared" ref="F8:F21" si="0">D8*E8</f>
        <v>0</v>
      </c>
      <c r="G8" s="3">
        <f t="shared" ref="G8:G21" si="1">F8*1.2</f>
        <v>0</v>
      </c>
    </row>
    <row r="9" spans="1:7" ht="15">
      <c r="A9" s="2">
        <f t="shared" ref="A9:A21" si="2">A8+1</f>
        <v>3</v>
      </c>
      <c r="B9" s="13" t="s">
        <v>15</v>
      </c>
      <c r="C9" s="6" t="s">
        <v>13</v>
      </c>
      <c r="D9" s="6"/>
      <c r="E9" s="25">
        <v>2</v>
      </c>
      <c r="F9" s="3">
        <f t="shared" si="0"/>
        <v>0</v>
      </c>
      <c r="G9" s="3">
        <f t="shared" si="1"/>
        <v>0</v>
      </c>
    </row>
    <row r="10" spans="1:7" ht="15">
      <c r="A10" s="2">
        <f t="shared" si="2"/>
        <v>4</v>
      </c>
      <c r="B10" s="13" t="s">
        <v>16</v>
      </c>
      <c r="C10" s="6" t="s">
        <v>13</v>
      </c>
      <c r="D10" s="6"/>
      <c r="E10" s="12">
        <v>5505</v>
      </c>
      <c r="F10" s="3">
        <f t="shared" si="0"/>
        <v>0</v>
      </c>
      <c r="G10" s="3">
        <f t="shared" si="1"/>
        <v>0</v>
      </c>
    </row>
    <row r="11" spans="1:7" ht="15">
      <c r="A11" s="2">
        <f t="shared" si="2"/>
        <v>5</v>
      </c>
      <c r="B11" s="13" t="s">
        <v>17</v>
      </c>
      <c r="C11" s="6" t="s">
        <v>13</v>
      </c>
      <c r="D11" s="6"/>
      <c r="E11" s="12">
        <v>1</v>
      </c>
      <c r="F11" s="3">
        <f t="shared" si="0"/>
        <v>0</v>
      </c>
      <c r="G11" s="3">
        <f t="shared" si="1"/>
        <v>0</v>
      </c>
    </row>
    <row r="12" spans="1:7" ht="15">
      <c r="A12" s="2">
        <f t="shared" si="2"/>
        <v>6</v>
      </c>
      <c r="B12" s="13" t="s">
        <v>18</v>
      </c>
      <c r="C12" s="6" t="s">
        <v>13</v>
      </c>
      <c r="D12" s="6"/>
      <c r="E12" s="12">
        <v>1</v>
      </c>
      <c r="F12" s="3">
        <f t="shared" si="0"/>
        <v>0</v>
      </c>
      <c r="G12" s="3">
        <f t="shared" si="1"/>
        <v>0</v>
      </c>
    </row>
    <row r="13" spans="1:7" ht="30.75">
      <c r="A13" s="2">
        <f t="shared" si="2"/>
        <v>7</v>
      </c>
      <c r="B13" s="13" t="s">
        <v>19</v>
      </c>
      <c r="C13" s="6" t="s">
        <v>20</v>
      </c>
      <c r="D13" s="6"/>
      <c r="E13" s="12">
        <v>150</v>
      </c>
      <c r="F13" s="3">
        <f t="shared" si="0"/>
        <v>0</v>
      </c>
      <c r="G13" s="3">
        <f t="shared" si="1"/>
        <v>0</v>
      </c>
    </row>
    <row r="14" spans="1:7" ht="30.75">
      <c r="A14" s="2">
        <f t="shared" si="2"/>
        <v>8</v>
      </c>
      <c r="B14" s="13" t="s">
        <v>21</v>
      </c>
      <c r="C14" s="6" t="s">
        <v>20</v>
      </c>
      <c r="D14" s="6"/>
      <c r="E14" s="12">
        <v>150</v>
      </c>
      <c r="F14" s="3">
        <f t="shared" si="0"/>
        <v>0</v>
      </c>
      <c r="G14" s="3">
        <f t="shared" si="1"/>
        <v>0</v>
      </c>
    </row>
    <row r="15" spans="1:7" ht="30.75">
      <c r="A15" s="2">
        <f t="shared" si="2"/>
        <v>9</v>
      </c>
      <c r="B15" s="13" t="s">
        <v>22</v>
      </c>
      <c r="C15" s="6" t="s">
        <v>20</v>
      </c>
      <c r="D15" s="6"/>
      <c r="E15" s="12">
        <v>199</v>
      </c>
      <c r="F15" s="3">
        <f t="shared" si="0"/>
        <v>0</v>
      </c>
      <c r="G15" s="3">
        <f t="shared" si="1"/>
        <v>0</v>
      </c>
    </row>
    <row r="16" spans="1:7">
      <c r="A16" s="2">
        <f t="shared" si="2"/>
        <v>10</v>
      </c>
      <c r="B16" s="13" t="s">
        <v>23</v>
      </c>
      <c r="C16" s="6" t="s">
        <v>24</v>
      </c>
      <c r="D16" s="6"/>
      <c r="E16" s="12">
        <v>5</v>
      </c>
      <c r="F16" s="3">
        <f t="shared" si="0"/>
        <v>0</v>
      </c>
      <c r="G16" s="3">
        <f t="shared" si="1"/>
        <v>0</v>
      </c>
    </row>
    <row r="17" spans="1:7">
      <c r="A17" s="2">
        <f t="shared" si="2"/>
        <v>11</v>
      </c>
      <c r="B17" s="13" t="s">
        <v>25</v>
      </c>
      <c r="C17" s="6" t="s">
        <v>24</v>
      </c>
      <c r="D17" s="6"/>
      <c r="E17" s="12">
        <v>1</v>
      </c>
      <c r="F17" s="3">
        <f t="shared" si="0"/>
        <v>0</v>
      </c>
      <c r="G17" s="3">
        <f t="shared" si="1"/>
        <v>0</v>
      </c>
    </row>
    <row r="18" spans="1:7">
      <c r="B18" s="29" t="str">
        <f>UPPER("Modifications ou annulations via le Titulaire")</f>
        <v>MODIFICATIONS OU ANNULATIONS VIA LE TITULAIRE</v>
      </c>
      <c r="C18" s="30"/>
      <c r="D18" s="32"/>
      <c r="E18" s="30"/>
      <c r="F18" s="30"/>
      <c r="G18" s="31"/>
    </row>
    <row r="19" spans="1:7" ht="30.75">
      <c r="A19" s="2">
        <f>A17+1</f>
        <v>12</v>
      </c>
      <c r="B19" s="13" t="s">
        <v>26</v>
      </c>
      <c r="C19" s="6" t="s">
        <v>27</v>
      </c>
      <c r="D19" s="6"/>
      <c r="E19" s="12">
        <v>96</v>
      </c>
      <c r="F19" s="3">
        <f t="shared" si="0"/>
        <v>0</v>
      </c>
      <c r="G19" s="3">
        <f t="shared" si="1"/>
        <v>0</v>
      </c>
    </row>
    <row r="20" spans="1:7" ht="30.75">
      <c r="A20" s="2">
        <f t="shared" si="2"/>
        <v>13</v>
      </c>
      <c r="B20" s="13" t="s">
        <v>28</v>
      </c>
      <c r="C20" s="6" t="s">
        <v>27</v>
      </c>
      <c r="D20" s="6"/>
      <c r="E20" s="12">
        <v>791</v>
      </c>
      <c r="F20" s="3">
        <f t="shared" si="0"/>
        <v>0</v>
      </c>
      <c r="G20" s="3">
        <f t="shared" si="1"/>
        <v>0</v>
      </c>
    </row>
    <row r="21" spans="1:7" ht="30.75">
      <c r="A21" s="2">
        <f t="shared" si="2"/>
        <v>14</v>
      </c>
      <c r="B21" s="13" t="s">
        <v>29</v>
      </c>
      <c r="C21" s="6" t="s">
        <v>27</v>
      </c>
      <c r="D21" s="6"/>
      <c r="E21" s="12">
        <v>1</v>
      </c>
      <c r="F21" s="3">
        <f t="shared" si="0"/>
        <v>0</v>
      </c>
      <c r="G21" s="3">
        <f t="shared" si="1"/>
        <v>0</v>
      </c>
    </row>
    <row r="22" spans="1:7" ht="30.75">
      <c r="B22" s="13" t="s">
        <v>30</v>
      </c>
      <c r="C22" s="6" t="s">
        <v>27</v>
      </c>
      <c r="D22" s="6"/>
      <c r="E22" s="12">
        <v>1</v>
      </c>
      <c r="F22" s="3">
        <f t="shared" ref="F22:F23" si="3">D22*E22</f>
        <v>0</v>
      </c>
      <c r="G22" s="3">
        <f t="shared" ref="G22:G23" si="4">F22*1.2</f>
        <v>0</v>
      </c>
    </row>
    <row r="23" spans="1:7" ht="30.75">
      <c r="B23" s="13" t="s">
        <v>31</v>
      </c>
      <c r="C23" s="6" t="s">
        <v>27</v>
      </c>
      <c r="D23" s="6"/>
      <c r="E23" s="12">
        <v>14</v>
      </c>
      <c r="F23" s="3">
        <f t="shared" si="3"/>
        <v>0</v>
      </c>
      <c r="G23" s="3">
        <f t="shared" si="4"/>
        <v>0</v>
      </c>
    </row>
    <row r="24" spans="1:7">
      <c r="B24" s="29" t="s">
        <v>32</v>
      </c>
      <c r="C24" s="30"/>
      <c r="D24" s="32"/>
      <c r="E24" s="30"/>
      <c r="F24" s="30"/>
      <c r="G24" s="31"/>
    </row>
    <row r="25" spans="1:7" ht="15">
      <c r="A25" s="2">
        <f>A24+1</f>
        <v>1</v>
      </c>
      <c r="B25" s="13" t="s">
        <v>33</v>
      </c>
      <c r="C25" s="6" t="s">
        <v>34</v>
      </c>
      <c r="D25" s="6"/>
      <c r="E25" s="12">
        <v>18</v>
      </c>
      <c r="F25" s="3">
        <f t="shared" ref="F25" si="5">D25*E25</f>
        <v>0</v>
      </c>
      <c r="G25" s="3">
        <f t="shared" ref="G25:G27" si="6">F25*1.2</f>
        <v>0</v>
      </c>
    </row>
    <row r="26" spans="1:7" ht="15">
      <c r="B26" s="13" t="s">
        <v>33</v>
      </c>
      <c r="C26" s="6" t="s">
        <v>35</v>
      </c>
      <c r="D26" s="6"/>
      <c r="E26" s="12">
        <v>52</v>
      </c>
      <c r="F26" s="24">
        <f>D26*E26</f>
        <v>0</v>
      </c>
      <c r="G26" s="24">
        <f>F26*1.2</f>
        <v>0</v>
      </c>
    </row>
    <row r="27" spans="1:7" ht="15">
      <c r="A27" s="2">
        <f>A25+1</f>
        <v>2</v>
      </c>
      <c r="B27" s="26" t="s">
        <v>36</v>
      </c>
      <c r="C27" s="6" t="s">
        <v>37</v>
      </c>
      <c r="D27" s="6"/>
      <c r="E27" s="12">
        <v>1</v>
      </c>
      <c r="F27" s="3">
        <f>D27*E27</f>
        <v>0</v>
      </c>
      <c r="G27" s="3">
        <f t="shared" si="6"/>
        <v>0</v>
      </c>
    </row>
    <row r="28" spans="1:7">
      <c r="B28" s="11" t="s">
        <v>38</v>
      </c>
      <c r="C28" s="14"/>
      <c r="D28" s="14"/>
      <c r="E28" s="14"/>
      <c r="F28" s="7">
        <f>SUM(F7:F27)</f>
        <v>0</v>
      </c>
      <c r="G28" s="7">
        <f>SUM(G7:G27)</f>
        <v>0</v>
      </c>
    </row>
    <row r="31" spans="1:7">
      <c r="B31" s="15" t="s">
        <v>39</v>
      </c>
      <c r="C31" s="16"/>
      <c r="D31" s="17"/>
    </row>
    <row r="32" spans="1:7">
      <c r="B32" s="18"/>
      <c r="C32" s="19"/>
      <c r="D32" s="20"/>
    </row>
    <row r="33" spans="2:4">
      <c r="B33" s="18"/>
      <c r="C33" s="19"/>
      <c r="D33" s="20"/>
    </row>
    <row r="34" spans="2:4">
      <c r="B34" s="21"/>
      <c r="C34" s="22"/>
      <c r="D34" s="23"/>
    </row>
  </sheetData>
  <mergeCells count="6">
    <mergeCell ref="A1:G1"/>
    <mergeCell ref="E4:G4"/>
    <mergeCell ref="B6:G6"/>
    <mergeCell ref="B24:G24"/>
    <mergeCell ref="B4:D4"/>
    <mergeCell ref="B18:G1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FIGEAC Amélie</dc:creator>
  <cp:keywords/>
  <dc:description/>
  <cp:lastModifiedBy>DELEPINE Cédric</cp:lastModifiedBy>
  <cp:revision/>
  <dcterms:created xsi:type="dcterms:W3CDTF">2025-09-15T08:53:27Z</dcterms:created>
  <dcterms:modified xsi:type="dcterms:W3CDTF">2025-09-15T16:35:49Z</dcterms:modified>
  <cp:category/>
  <cp:contentStatus/>
</cp:coreProperties>
</file>